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7240" windowHeight="120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5" i="1" l="1"/>
  <c r="N25" i="1"/>
  <c r="O25" i="1"/>
  <c r="O21" i="1"/>
  <c r="M24" i="1"/>
  <c r="M23" i="1"/>
  <c r="M22" i="1"/>
  <c r="N21" i="1"/>
  <c r="O20" i="1"/>
  <c r="M20" i="1" s="1"/>
  <c r="J20" i="1"/>
  <c r="O19" i="1"/>
  <c r="M19" i="1" s="1"/>
  <c r="J19" i="1"/>
  <c r="O18" i="1"/>
  <c r="M18" i="1" s="1"/>
  <c r="J18" i="1"/>
  <c r="O17" i="1"/>
  <c r="M17" i="1" s="1"/>
  <c r="J17" i="1"/>
  <c r="O16" i="1"/>
  <c r="M16" i="1" s="1"/>
  <c r="J16" i="1"/>
  <c r="O15" i="1"/>
  <c r="M15" i="1" s="1"/>
  <c r="J15" i="1"/>
  <c r="O14" i="1"/>
  <c r="M14" i="1" s="1"/>
  <c r="J14" i="1"/>
  <c r="O13" i="1"/>
  <c r="N13" i="1"/>
  <c r="L13" i="1"/>
  <c r="K13" i="1"/>
  <c r="H13" i="1"/>
  <c r="F13" i="1"/>
  <c r="E13" i="1"/>
  <c r="D13" i="1"/>
  <c r="O12" i="1"/>
  <c r="M12" i="1" s="1"/>
  <c r="J12" i="1"/>
  <c r="O11" i="1"/>
  <c r="O10" i="1" s="1"/>
  <c r="J11" i="1"/>
  <c r="A11" i="1"/>
  <c r="N10" i="1"/>
  <c r="L10" i="1"/>
  <c r="K10" i="1"/>
  <c r="H10" i="1"/>
  <c r="F10" i="1"/>
  <c r="E10" i="1"/>
  <c r="D10" i="1"/>
  <c r="P9" i="1"/>
  <c r="S8" i="1"/>
  <c r="R8" i="1"/>
  <c r="Q8" i="1"/>
  <c r="O8" i="1"/>
  <c r="N8" i="1"/>
  <c r="M8" i="1"/>
  <c r="K8" i="1"/>
  <c r="J8" i="1"/>
  <c r="I8" i="1"/>
  <c r="H8" i="1"/>
  <c r="F8" i="1"/>
  <c r="E8" i="1"/>
  <c r="D8" i="1"/>
  <c r="I24" i="1" l="1"/>
  <c r="I16" i="1"/>
  <c r="I22" i="1"/>
  <c r="I17" i="1"/>
  <c r="M21" i="1"/>
  <c r="M11" i="1"/>
  <c r="I11" i="1" s="1"/>
  <c r="I20" i="1"/>
  <c r="J10" i="1"/>
  <c r="I15" i="1"/>
  <c r="I19" i="1"/>
  <c r="I23" i="1"/>
  <c r="J13" i="1"/>
  <c r="I18" i="1"/>
  <c r="I14" i="1"/>
  <c r="I13" i="1" s="1"/>
  <c r="M13" i="1"/>
  <c r="I10" i="1"/>
  <c r="P8" i="1"/>
  <c r="I12" i="1"/>
  <c r="M10" i="1" l="1"/>
  <c r="I21" i="1"/>
  <c r="I25" i="1" s="1"/>
</calcChain>
</file>

<file path=xl/sharedStrings.xml><?xml version="1.0" encoding="utf-8"?>
<sst xmlns="http://schemas.openxmlformats.org/spreadsheetml/2006/main" count="64" uniqueCount="55">
  <si>
    <t>PHỤ LỤC SỐ 01</t>
  </si>
  <si>
    <t>Đơn vị tính:  đồng</t>
  </si>
  <si>
    <t>STT</t>
  </si>
  <si>
    <t>Tên đơn vị</t>
  </si>
  <si>
    <t>Mã ngành KT</t>
  </si>
  <si>
    <t>Thu chi ngân sách về phí, lệ phí</t>
  </si>
  <si>
    <t>Dự toán chi NSNN</t>
  </si>
  <si>
    <t>Mã số đơn vị sử dụng ngân sách</t>
  </si>
  <si>
    <t>Địa điểm KBNN nơi đơn vị sử dụng NSNN giao dịch</t>
  </si>
  <si>
    <t>Thu học phí</t>
  </si>
  <si>
    <t>Thu khác</t>
  </si>
  <si>
    <t>Trích 40% để thực hiện CCTL</t>
  </si>
  <si>
    <t>Bổ sung chi thường xuyên</t>
  </si>
  <si>
    <t>Chi phí phục vụ công tác thu</t>
  </si>
  <si>
    <t>Giáo dục, đào tạo, dạy nghề</t>
  </si>
  <si>
    <t>Quản lý hành chính</t>
  </si>
  <si>
    <t>Tổng cộng</t>
  </si>
  <si>
    <t>Cộng chi thường xuyên</t>
  </si>
  <si>
    <t>Kinh phí thường xuyên</t>
  </si>
  <si>
    <t>Công chi không thường xuyên</t>
  </si>
  <si>
    <t>Kinh phí không thường xuyên</t>
  </si>
  <si>
    <t>Kinh phí tự chủ</t>
  </si>
  <si>
    <t xml:space="preserve">Quỹ tiền lương </t>
  </si>
  <si>
    <t>Chi khác</t>
  </si>
  <si>
    <t>Học bổng 
học sinh</t>
  </si>
  <si>
    <t>Chi thường xuyên</t>
  </si>
  <si>
    <t>Chương 422 MNKT 341</t>
  </si>
  <si>
    <t>Văn phòng Sở GDĐT Lâm Đồng</t>
  </si>
  <si>
    <t>KB NN tỉnh</t>
  </si>
  <si>
    <t>Chương 422 MNKT 072</t>
  </si>
  <si>
    <t>072</t>
  </si>
  <si>
    <t>Trường Thiểu năng Hoa Phong Lan</t>
  </si>
  <si>
    <t>KBNN tỉnh</t>
  </si>
  <si>
    <t>Trường Khiếm Thính Lâm Đồng</t>
  </si>
  <si>
    <t>Chương 422 MNKT 493</t>
  </si>
  <si>
    <t>Trường DTNT Lạc Dương</t>
  </si>
  <si>
    <t>KBNN Lạc Dương</t>
  </si>
  <si>
    <t>Trường DTNT Đơn Dương</t>
  </si>
  <si>
    <t>KBNN Đơn Dương</t>
  </si>
  <si>
    <t>Trường DTNT Đức Trọng</t>
  </si>
  <si>
    <t>KBNN Đức Trọng</t>
  </si>
  <si>
    <t>Trường DTNT Lâm Hà</t>
  </si>
  <si>
    <t>KBNN Lâm Hà</t>
  </si>
  <si>
    <t>Trường DTNT Đam Rông</t>
  </si>
  <si>
    <t>KBNN Đam Rông</t>
  </si>
  <si>
    <t>Trường DTNT Di Linh</t>
  </si>
  <si>
    <t>KBNN Di Linh</t>
  </si>
  <si>
    <t>Trường DTNT Bảo Lâm</t>
  </si>
  <si>
    <t>KBNN Bảo Lâm</t>
  </si>
  <si>
    <t>Chương 422 MNKT 074</t>
  </si>
  <si>
    <t>074</t>
  </si>
  <si>
    <t>Trường THPT Huỳnh Thúc Kháng</t>
  </si>
  <si>
    <t>Trường THPT Đạ Tông</t>
  </si>
  <si>
    <t>Trường THPT Phan Đình Phùng</t>
  </si>
  <si>
    <t>(Kèm theo Quyết định số:      /QĐ-SGDĐT, ngày      tháng 5 năm 2023 của Sở Giáo dục và Đào tạo tỉnh Lâm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</si>
</sst>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/>
    <xf numFmtId="3" fontId="3" fillId="0" borderId="9" xfId="0" applyNumberFormat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9" xfId="0" applyFont="1" applyBorder="1"/>
    <xf numFmtId="3" fontId="3" fillId="0" borderId="9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0" fontId="2" fillId="0" borderId="9" xfId="0" quotePrefix="1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/>
    </xf>
    <xf numFmtId="0" fontId="3" fillId="0" borderId="13" xfId="0" applyFont="1" applyBorder="1"/>
    <xf numFmtId="3" fontId="3" fillId="2" borderId="11" xfId="0" applyNumberFormat="1" applyFont="1" applyFill="1" applyBorder="1"/>
    <xf numFmtId="3" fontId="3" fillId="0" borderId="13" xfId="0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14" xfId="0" applyFont="1" applyBorder="1"/>
    <xf numFmtId="3" fontId="3" fillId="0" borderId="14" xfId="0" applyNumberFormat="1" applyFont="1" applyBorder="1"/>
    <xf numFmtId="3" fontId="3" fillId="0" borderId="8" xfId="0" applyNumberFormat="1" applyFont="1" applyBorder="1"/>
    <xf numFmtId="3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5" xfId="0" applyFont="1" applyFill="1" applyBorder="1"/>
    <xf numFmtId="3" fontId="3" fillId="2" borderId="11" xfId="1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/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 shrinkToFit="1"/>
    </xf>
    <xf numFmtId="2" fontId="2" fillId="0" borderId="6" xfId="0" applyNumberFormat="1" applyFont="1" applyBorder="1" applyAlignment="1">
      <alignment horizontal="center" vertical="center" wrapText="1" shrinkToFit="1"/>
    </xf>
    <xf numFmtId="2" fontId="2" fillId="0" borderId="8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115" zoomScaleNormal="115" zoomScalePageLayoutView="115" workbookViewId="0">
      <selection activeCell="O24" sqref="O24"/>
    </sheetView>
  </sheetViews>
  <sheetFormatPr defaultRowHeight="12" x14ac:dyDescent="0.2"/>
  <cols>
    <col min="1" max="1" width="3.44140625" style="1" customWidth="1"/>
    <col min="2" max="2" width="22.33203125" style="1" customWidth="1"/>
    <col min="3" max="3" width="6" style="1" customWidth="1"/>
    <col min="4" max="4" width="5.44140625" style="1" customWidth="1"/>
    <col min="5" max="5" width="6.5546875" style="1" customWidth="1"/>
    <col min="6" max="6" width="6.109375" style="1" customWidth="1"/>
    <col min="7" max="7" width="7.5546875" style="1" customWidth="1"/>
    <col min="8" max="8" width="7" style="1" customWidth="1"/>
    <col min="9" max="9" width="9.33203125" style="1" customWidth="1"/>
    <col min="10" max="10" width="6.88671875" style="1" customWidth="1"/>
    <col min="11" max="11" width="6.5546875" style="1" customWidth="1"/>
    <col min="12" max="12" width="6.77734375" style="1" customWidth="1"/>
    <col min="13" max="13" width="10.44140625" style="1" customWidth="1"/>
    <col min="14" max="14" width="7.6640625" style="1" customWidth="1"/>
    <col min="15" max="15" width="9.44140625" style="1" customWidth="1"/>
    <col min="16" max="16" width="4.5546875" style="1" customWidth="1"/>
    <col min="17" max="17" width="6.6640625" style="1" customWidth="1"/>
    <col min="18" max="18" width="6.5546875" style="1" customWidth="1"/>
    <col min="19" max="19" width="7.88671875" style="1" customWidth="1"/>
    <col min="20" max="20" width="11.77734375" style="1" hidden="1" customWidth="1"/>
    <col min="21" max="21" width="11" style="1" customWidth="1"/>
    <col min="22" max="16384" width="8.88671875" style="1"/>
  </cols>
  <sheetData>
    <row r="1" spans="1:2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1" x14ac:dyDescent="0.2">
      <c r="A2" s="59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x14ac:dyDescent="0.2">
      <c r="A3" s="2"/>
      <c r="B3" s="3"/>
      <c r="C3" s="3"/>
      <c r="D3" s="4"/>
      <c r="E3" s="4"/>
      <c r="F3" s="4"/>
      <c r="G3" s="4"/>
      <c r="H3" s="4"/>
      <c r="I3" s="5"/>
      <c r="J3" s="5"/>
      <c r="K3" s="5"/>
      <c r="L3" s="5"/>
      <c r="M3" s="4"/>
      <c r="N3" s="4"/>
      <c r="O3" s="4"/>
      <c r="P3" s="5"/>
      <c r="Q3" s="5"/>
      <c r="R3" s="5"/>
      <c r="S3" s="4"/>
      <c r="U3" s="6" t="s">
        <v>1</v>
      </c>
    </row>
    <row r="4" spans="1:21" ht="16.5" customHeight="1" x14ac:dyDescent="0.2">
      <c r="A4" s="49" t="s">
        <v>2</v>
      </c>
      <c r="B4" s="61" t="s">
        <v>3</v>
      </c>
      <c r="C4" s="49" t="s">
        <v>4</v>
      </c>
      <c r="D4" s="62" t="s">
        <v>5</v>
      </c>
      <c r="E4" s="63"/>
      <c r="F4" s="63"/>
      <c r="G4" s="63"/>
      <c r="H4" s="64"/>
      <c r="I4" s="62" t="s">
        <v>6</v>
      </c>
      <c r="J4" s="63"/>
      <c r="K4" s="63"/>
      <c r="L4" s="63"/>
      <c r="M4" s="63"/>
      <c r="N4" s="63"/>
      <c r="O4" s="63"/>
      <c r="P4" s="63"/>
      <c r="Q4" s="63"/>
      <c r="R4" s="63"/>
      <c r="S4" s="64"/>
      <c r="T4" s="51" t="s">
        <v>7</v>
      </c>
      <c r="U4" s="49" t="s">
        <v>8</v>
      </c>
    </row>
    <row r="5" spans="1:21" ht="19.5" customHeight="1" x14ac:dyDescent="0.2">
      <c r="A5" s="54"/>
      <c r="B5" s="55"/>
      <c r="C5" s="54"/>
      <c r="D5" s="49" t="s">
        <v>9</v>
      </c>
      <c r="E5" s="49" t="s">
        <v>10</v>
      </c>
      <c r="F5" s="49" t="s">
        <v>11</v>
      </c>
      <c r="G5" s="49" t="s">
        <v>12</v>
      </c>
      <c r="H5" s="49" t="s">
        <v>13</v>
      </c>
      <c r="I5" s="47" t="s">
        <v>14</v>
      </c>
      <c r="J5" s="57"/>
      <c r="K5" s="57"/>
      <c r="L5" s="57"/>
      <c r="M5" s="57"/>
      <c r="N5" s="57"/>
      <c r="O5" s="57"/>
      <c r="P5" s="47" t="s">
        <v>15</v>
      </c>
      <c r="Q5" s="57"/>
      <c r="R5" s="57"/>
      <c r="S5" s="57"/>
      <c r="T5" s="52"/>
      <c r="U5" s="54"/>
    </row>
    <row r="6" spans="1:21" ht="27" customHeight="1" x14ac:dyDescent="0.2">
      <c r="A6" s="54"/>
      <c r="B6" s="55"/>
      <c r="C6" s="54"/>
      <c r="D6" s="55"/>
      <c r="E6" s="55"/>
      <c r="F6" s="55"/>
      <c r="G6" s="54"/>
      <c r="H6" s="55"/>
      <c r="I6" s="49" t="s">
        <v>16</v>
      </c>
      <c r="J6" s="49" t="s">
        <v>17</v>
      </c>
      <c r="K6" s="47" t="s">
        <v>18</v>
      </c>
      <c r="L6" s="57"/>
      <c r="M6" s="49" t="s">
        <v>19</v>
      </c>
      <c r="N6" s="47" t="s">
        <v>20</v>
      </c>
      <c r="O6" s="48"/>
      <c r="P6" s="49" t="s">
        <v>16</v>
      </c>
      <c r="Q6" s="47" t="s">
        <v>21</v>
      </c>
      <c r="R6" s="48"/>
      <c r="S6" s="45" t="s">
        <v>20</v>
      </c>
      <c r="T6" s="52"/>
      <c r="U6" s="54"/>
    </row>
    <row r="7" spans="1:21" ht="72" customHeight="1" x14ac:dyDescent="0.2">
      <c r="A7" s="50"/>
      <c r="B7" s="56"/>
      <c r="C7" s="50"/>
      <c r="D7" s="56"/>
      <c r="E7" s="56"/>
      <c r="F7" s="56"/>
      <c r="G7" s="50"/>
      <c r="H7" s="56"/>
      <c r="I7" s="56"/>
      <c r="J7" s="50"/>
      <c r="K7" s="7" t="s">
        <v>22</v>
      </c>
      <c r="L7" s="7" t="s">
        <v>23</v>
      </c>
      <c r="M7" s="50"/>
      <c r="N7" s="8" t="s">
        <v>24</v>
      </c>
      <c r="O7" s="9" t="s">
        <v>23</v>
      </c>
      <c r="P7" s="50"/>
      <c r="Q7" s="7" t="s">
        <v>22</v>
      </c>
      <c r="R7" s="7" t="s">
        <v>25</v>
      </c>
      <c r="S7" s="46"/>
      <c r="T7" s="53"/>
      <c r="U7" s="50"/>
    </row>
    <row r="8" spans="1:21" ht="18.75" hidden="1" customHeight="1" x14ac:dyDescent="0.2">
      <c r="A8" s="10"/>
      <c r="B8" s="7" t="s">
        <v>26</v>
      </c>
      <c r="C8" s="7"/>
      <c r="D8" s="11">
        <f>D9</f>
        <v>0</v>
      </c>
      <c r="E8" s="11">
        <f t="shared" ref="E8:S8" si="0">E9</f>
        <v>0</v>
      </c>
      <c r="F8" s="11">
        <f t="shared" si="0"/>
        <v>0</v>
      </c>
      <c r="G8" s="11"/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/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7"/>
      <c r="U8" s="12"/>
    </row>
    <row r="9" spans="1:21" hidden="1" x14ac:dyDescent="0.2">
      <c r="A9" s="13">
        <v>1</v>
      </c>
      <c r="B9" s="14" t="s">
        <v>27</v>
      </c>
      <c r="C9" s="14">
        <v>341</v>
      </c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>
        <f>+S9</f>
        <v>0</v>
      </c>
      <c r="Q9" s="17"/>
      <c r="R9" s="18"/>
      <c r="S9" s="15"/>
      <c r="T9" s="14">
        <v>1072470</v>
      </c>
      <c r="U9" s="12" t="s">
        <v>28</v>
      </c>
    </row>
    <row r="10" spans="1:21" hidden="1" x14ac:dyDescent="0.2">
      <c r="A10" s="10"/>
      <c r="B10" s="7" t="s">
        <v>29</v>
      </c>
      <c r="C10" s="19" t="s">
        <v>30</v>
      </c>
      <c r="D10" s="11">
        <f>SUM(D11:D12)</f>
        <v>0</v>
      </c>
      <c r="E10" s="11">
        <f t="shared" ref="E10:O10" si="1">SUM(E11:E12)</f>
        <v>0</v>
      </c>
      <c r="F10" s="11">
        <f t="shared" si="1"/>
        <v>0</v>
      </c>
      <c r="G10" s="11"/>
      <c r="H10" s="11">
        <f t="shared" si="1"/>
        <v>0</v>
      </c>
      <c r="I10" s="11" t="e">
        <f t="shared" si="1"/>
        <v>#REF!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 t="e">
        <f t="shared" si="1"/>
        <v>#REF!</v>
      </c>
      <c r="N10" s="11">
        <f t="shared" si="1"/>
        <v>0</v>
      </c>
      <c r="O10" s="11" t="e">
        <f t="shared" si="1"/>
        <v>#REF!</v>
      </c>
      <c r="P10" s="11"/>
      <c r="Q10" s="11"/>
      <c r="R10" s="11"/>
      <c r="S10" s="11"/>
      <c r="T10" s="7"/>
      <c r="U10" s="12"/>
    </row>
    <row r="11" spans="1:21" hidden="1" x14ac:dyDescent="0.2">
      <c r="A11" s="20">
        <f>A9+1</f>
        <v>2</v>
      </c>
      <c r="B11" s="21" t="s">
        <v>31</v>
      </c>
      <c r="C11" s="21"/>
      <c r="D11" s="18"/>
      <c r="E11" s="18"/>
      <c r="F11" s="18"/>
      <c r="G11" s="18"/>
      <c r="H11" s="18"/>
      <c r="I11" s="18" t="e">
        <f>J11+M11</f>
        <v>#REF!</v>
      </c>
      <c r="J11" s="18">
        <f t="shared" ref="J11:J20" si="2">+K11+L11</f>
        <v>0</v>
      </c>
      <c r="K11" s="18"/>
      <c r="L11" s="18"/>
      <c r="M11" s="16" t="e">
        <f>+N11+O11</f>
        <v>#REF!</v>
      </c>
      <c r="N11" s="22"/>
      <c r="O11" s="22" t="e">
        <f>+#REF!+#REF!+#REF!</f>
        <v>#REF!</v>
      </c>
      <c r="P11" s="18"/>
      <c r="Q11" s="18"/>
      <c r="R11" s="16"/>
      <c r="S11" s="16"/>
      <c r="T11" s="21">
        <v>1078472</v>
      </c>
      <c r="U11" s="23" t="s">
        <v>32</v>
      </c>
    </row>
    <row r="12" spans="1:21" hidden="1" x14ac:dyDescent="0.2">
      <c r="A12" s="24">
        <v>3</v>
      </c>
      <c r="B12" s="25" t="s">
        <v>33</v>
      </c>
      <c r="C12" s="25"/>
      <c r="D12" s="26"/>
      <c r="E12" s="26"/>
      <c r="F12" s="26"/>
      <c r="G12" s="26"/>
      <c r="H12" s="26"/>
      <c r="I12" s="26" t="e">
        <f>J12+M12</f>
        <v>#REF!</v>
      </c>
      <c r="J12" s="27">
        <f t="shared" si="2"/>
        <v>0</v>
      </c>
      <c r="K12" s="18"/>
      <c r="L12" s="18"/>
      <c r="M12" s="16" t="e">
        <f>+N12+O12</f>
        <v>#REF!</v>
      </c>
      <c r="N12" s="22"/>
      <c r="O12" s="22" t="e">
        <f>+#REF!+#REF!+#REF!</f>
        <v>#REF!</v>
      </c>
      <c r="P12" s="26"/>
      <c r="Q12" s="26"/>
      <c r="R12" s="16"/>
      <c r="S12" s="16"/>
      <c r="T12" s="25">
        <v>1075353</v>
      </c>
      <c r="U12" s="28" t="s">
        <v>32</v>
      </c>
    </row>
    <row r="13" spans="1:21" hidden="1" x14ac:dyDescent="0.2">
      <c r="A13" s="10"/>
      <c r="B13" s="7" t="s">
        <v>34</v>
      </c>
      <c r="C13" s="7"/>
      <c r="D13" s="11">
        <f>SUM(D14:D20)</f>
        <v>0</v>
      </c>
      <c r="E13" s="11">
        <f t="shared" ref="E13:N13" si="3">SUM(E14:E20)</f>
        <v>0</v>
      </c>
      <c r="F13" s="11">
        <f t="shared" si="3"/>
        <v>0</v>
      </c>
      <c r="G13" s="11"/>
      <c r="H13" s="11">
        <f t="shared" si="3"/>
        <v>0</v>
      </c>
      <c r="I13" s="11" t="e">
        <f t="shared" si="3"/>
        <v>#REF!</v>
      </c>
      <c r="J13" s="18">
        <f t="shared" si="2"/>
        <v>0</v>
      </c>
      <c r="K13" s="11">
        <f t="shared" si="3"/>
        <v>0</v>
      </c>
      <c r="L13" s="11">
        <f t="shared" si="3"/>
        <v>0</v>
      </c>
      <c r="M13" s="11" t="e">
        <f t="shared" si="3"/>
        <v>#REF!</v>
      </c>
      <c r="N13" s="11">
        <f t="shared" si="3"/>
        <v>0</v>
      </c>
      <c r="O13" s="18" t="e">
        <f>SUM(#REF!)</f>
        <v>#REF!</v>
      </c>
      <c r="P13" s="11"/>
      <c r="Q13" s="11"/>
      <c r="R13" s="11"/>
      <c r="S13" s="11"/>
      <c r="T13" s="7"/>
      <c r="U13" s="12"/>
    </row>
    <row r="14" spans="1:21" hidden="1" x14ac:dyDescent="0.2">
      <c r="A14" s="29">
        <v>4</v>
      </c>
      <c r="B14" s="30" t="s">
        <v>35</v>
      </c>
      <c r="C14" s="31"/>
      <c r="D14" s="18"/>
      <c r="E14" s="18"/>
      <c r="F14" s="18"/>
      <c r="G14" s="18"/>
      <c r="H14" s="18"/>
      <c r="I14" s="18" t="e">
        <f t="shared" ref="I14:I20" si="4">J14+M14</f>
        <v>#REF!</v>
      </c>
      <c r="J14" s="18">
        <f t="shared" si="2"/>
        <v>0</v>
      </c>
      <c r="K14" s="18"/>
      <c r="L14" s="18"/>
      <c r="M14" s="16" t="e">
        <f t="shared" ref="M14:M20" si="5">N14+O14</f>
        <v>#REF!</v>
      </c>
      <c r="N14" s="18"/>
      <c r="O14" s="18" t="e">
        <f>SUM(#REF!)</f>
        <v>#REF!</v>
      </c>
      <c r="P14" s="18"/>
      <c r="Q14" s="18"/>
      <c r="R14" s="18"/>
      <c r="S14" s="18"/>
      <c r="T14" s="30">
        <v>1084234</v>
      </c>
      <c r="U14" s="23" t="s">
        <v>36</v>
      </c>
    </row>
    <row r="15" spans="1:21" hidden="1" x14ac:dyDescent="0.2">
      <c r="A15" s="32">
        <v>5</v>
      </c>
      <c r="B15" s="30" t="s">
        <v>37</v>
      </c>
      <c r="C15" s="30"/>
      <c r="D15" s="16"/>
      <c r="E15" s="16"/>
      <c r="F15" s="16"/>
      <c r="G15" s="16"/>
      <c r="H15" s="16"/>
      <c r="I15" s="16" t="e">
        <f t="shared" si="4"/>
        <v>#REF!</v>
      </c>
      <c r="J15" s="18">
        <f t="shared" si="2"/>
        <v>0</v>
      </c>
      <c r="K15" s="16"/>
      <c r="L15" s="16"/>
      <c r="M15" s="16" t="e">
        <f t="shared" si="5"/>
        <v>#REF!</v>
      </c>
      <c r="N15" s="16"/>
      <c r="O15" s="18" t="e">
        <f>SUM(#REF!)</f>
        <v>#REF!</v>
      </c>
      <c r="P15" s="16"/>
      <c r="Q15" s="16"/>
      <c r="R15" s="16"/>
      <c r="S15" s="16"/>
      <c r="T15" s="30">
        <v>1083482</v>
      </c>
      <c r="U15" s="33" t="s">
        <v>38</v>
      </c>
    </row>
    <row r="16" spans="1:21" hidden="1" x14ac:dyDescent="0.2">
      <c r="A16" s="32">
        <v>6</v>
      </c>
      <c r="B16" s="30" t="s">
        <v>39</v>
      </c>
      <c r="C16" s="30"/>
      <c r="D16" s="16"/>
      <c r="E16" s="16"/>
      <c r="F16" s="16"/>
      <c r="G16" s="16"/>
      <c r="H16" s="16"/>
      <c r="I16" s="16" t="e">
        <f t="shared" si="4"/>
        <v>#REF!</v>
      </c>
      <c r="J16" s="18">
        <f t="shared" si="2"/>
        <v>0</v>
      </c>
      <c r="K16" s="16"/>
      <c r="L16" s="16"/>
      <c r="M16" s="16" t="e">
        <f t="shared" si="5"/>
        <v>#REF!</v>
      </c>
      <c r="N16" s="16"/>
      <c r="O16" s="18" t="e">
        <f>SUM(#REF!)</f>
        <v>#REF!</v>
      </c>
      <c r="P16" s="16"/>
      <c r="Q16" s="16"/>
      <c r="R16" s="16"/>
      <c r="S16" s="16"/>
      <c r="T16" s="30">
        <v>1009271</v>
      </c>
      <c r="U16" s="33" t="s">
        <v>40</v>
      </c>
    </row>
    <row r="17" spans="1:21" hidden="1" x14ac:dyDescent="0.2">
      <c r="A17" s="32">
        <v>7</v>
      </c>
      <c r="B17" s="30" t="s">
        <v>41</v>
      </c>
      <c r="C17" s="30"/>
      <c r="D17" s="16"/>
      <c r="E17" s="16"/>
      <c r="F17" s="16"/>
      <c r="G17" s="16"/>
      <c r="H17" s="16"/>
      <c r="I17" s="16" t="e">
        <f t="shared" si="4"/>
        <v>#REF!</v>
      </c>
      <c r="J17" s="18">
        <f t="shared" si="2"/>
        <v>0</v>
      </c>
      <c r="K17" s="16"/>
      <c r="L17" s="16"/>
      <c r="M17" s="16" t="e">
        <f t="shared" si="5"/>
        <v>#REF!</v>
      </c>
      <c r="N17" s="16"/>
      <c r="O17" s="18" t="e">
        <f>SUM(#REF!)</f>
        <v>#REF!</v>
      </c>
      <c r="P17" s="16"/>
      <c r="Q17" s="16"/>
      <c r="R17" s="16"/>
      <c r="S17" s="16"/>
      <c r="T17" s="30">
        <v>1083520</v>
      </c>
      <c r="U17" s="33" t="s">
        <v>42</v>
      </c>
    </row>
    <row r="18" spans="1:21" hidden="1" x14ac:dyDescent="0.2">
      <c r="A18" s="32">
        <v>8</v>
      </c>
      <c r="B18" s="30" t="s">
        <v>43</v>
      </c>
      <c r="C18" s="30"/>
      <c r="D18" s="16"/>
      <c r="E18" s="16"/>
      <c r="F18" s="16"/>
      <c r="G18" s="16"/>
      <c r="H18" s="16"/>
      <c r="I18" s="16" t="e">
        <f t="shared" si="4"/>
        <v>#REF!</v>
      </c>
      <c r="J18" s="18">
        <f t="shared" si="2"/>
        <v>0</v>
      </c>
      <c r="K18" s="16"/>
      <c r="L18" s="16"/>
      <c r="M18" s="16" t="e">
        <f t="shared" si="5"/>
        <v>#REF!</v>
      </c>
      <c r="N18" s="16"/>
      <c r="O18" s="18" t="e">
        <f>SUM(#REF!)</f>
        <v>#REF!</v>
      </c>
      <c r="P18" s="16"/>
      <c r="Q18" s="16"/>
      <c r="R18" s="16"/>
      <c r="S18" s="16"/>
      <c r="T18" s="30">
        <v>1084238</v>
      </c>
      <c r="U18" s="33" t="s">
        <v>44</v>
      </c>
    </row>
    <row r="19" spans="1:21" hidden="1" x14ac:dyDescent="0.2">
      <c r="A19" s="32">
        <v>9</v>
      </c>
      <c r="B19" s="30" t="s">
        <v>45</v>
      </c>
      <c r="C19" s="30"/>
      <c r="D19" s="16"/>
      <c r="E19" s="16"/>
      <c r="F19" s="16"/>
      <c r="G19" s="16"/>
      <c r="H19" s="16"/>
      <c r="I19" s="16" t="e">
        <f t="shared" si="4"/>
        <v>#REF!</v>
      </c>
      <c r="J19" s="18">
        <f t="shared" si="2"/>
        <v>0</v>
      </c>
      <c r="K19" s="16"/>
      <c r="L19" s="16"/>
      <c r="M19" s="16" t="e">
        <f t="shared" si="5"/>
        <v>#REF!</v>
      </c>
      <c r="N19" s="16"/>
      <c r="O19" s="18" t="e">
        <f>SUM(#REF!)</f>
        <v>#REF!</v>
      </c>
      <c r="P19" s="16"/>
      <c r="Q19" s="16"/>
      <c r="R19" s="16"/>
      <c r="S19" s="16"/>
      <c r="T19" s="30">
        <v>1011663</v>
      </c>
      <c r="U19" s="33" t="s">
        <v>46</v>
      </c>
    </row>
    <row r="20" spans="1:21" hidden="1" x14ac:dyDescent="0.2">
      <c r="A20" s="32">
        <v>10</v>
      </c>
      <c r="B20" s="30" t="s">
        <v>47</v>
      </c>
      <c r="C20" s="34"/>
      <c r="D20" s="26"/>
      <c r="E20" s="26"/>
      <c r="F20" s="26"/>
      <c r="G20" s="26"/>
      <c r="H20" s="26"/>
      <c r="I20" s="16" t="e">
        <f t="shared" si="4"/>
        <v>#REF!</v>
      </c>
      <c r="J20" s="18">
        <f t="shared" si="2"/>
        <v>0</v>
      </c>
      <c r="K20" s="26"/>
      <c r="L20" s="26"/>
      <c r="M20" s="16" t="e">
        <f t="shared" si="5"/>
        <v>#REF!</v>
      </c>
      <c r="N20" s="26"/>
      <c r="O20" s="18" t="e">
        <f>SUM(#REF!)</f>
        <v>#REF!</v>
      </c>
      <c r="P20" s="16"/>
      <c r="Q20" s="26"/>
      <c r="R20" s="26"/>
      <c r="S20" s="26"/>
      <c r="T20" s="30">
        <v>1083352</v>
      </c>
      <c r="U20" s="28" t="s">
        <v>48</v>
      </c>
    </row>
    <row r="21" spans="1:21" ht="13.5" customHeight="1" x14ac:dyDescent="0.2">
      <c r="A21" s="10"/>
      <c r="B21" s="7" t="s">
        <v>49</v>
      </c>
      <c r="C21" s="19" t="s">
        <v>50</v>
      </c>
      <c r="D21" s="11"/>
      <c r="E21" s="11"/>
      <c r="F21" s="11"/>
      <c r="G21" s="11"/>
      <c r="H21" s="11"/>
      <c r="I21" s="11">
        <f>SUM(I22:I24)</f>
        <v>369076342</v>
      </c>
      <c r="J21" s="11"/>
      <c r="K21" s="11"/>
      <c r="L21" s="11"/>
      <c r="M21" s="11">
        <f>+M22+M23+M24</f>
        <v>369076342</v>
      </c>
      <c r="N21" s="11">
        <f>SUM(N22:N24)</f>
        <v>0</v>
      </c>
      <c r="O21" s="11">
        <f>O22+O23+O24</f>
        <v>369076342</v>
      </c>
      <c r="P21" s="11"/>
      <c r="Q21" s="11"/>
      <c r="R21" s="11"/>
      <c r="S21" s="11"/>
      <c r="T21" s="7"/>
      <c r="U21" s="12"/>
    </row>
    <row r="22" spans="1:21" ht="15" customHeight="1" x14ac:dyDescent="0.2">
      <c r="A22" s="32">
        <v>1</v>
      </c>
      <c r="B22" s="30" t="s">
        <v>51</v>
      </c>
      <c r="C22" s="30"/>
      <c r="D22" s="22"/>
      <c r="E22" s="22"/>
      <c r="F22" s="17"/>
      <c r="G22" s="17"/>
      <c r="H22" s="17"/>
      <c r="I22" s="17">
        <f t="shared" ref="I22:I24" si="6">J22+M22</f>
        <v>295917342</v>
      </c>
      <c r="J22" s="17"/>
      <c r="K22" s="35"/>
      <c r="L22" s="22"/>
      <c r="M22" s="17">
        <f t="shared" ref="M22:M24" si="7">N22+O22</f>
        <v>295917342</v>
      </c>
      <c r="N22" s="17"/>
      <c r="O22" s="22">
        <v>295917342</v>
      </c>
      <c r="P22" s="17"/>
      <c r="Q22" s="17"/>
      <c r="R22" s="16"/>
      <c r="S22" s="16"/>
      <c r="T22" s="30">
        <v>1083644</v>
      </c>
      <c r="U22" s="33" t="s">
        <v>42</v>
      </c>
    </row>
    <row r="23" spans="1:21" ht="15" customHeight="1" x14ac:dyDescent="0.2">
      <c r="A23" s="32">
        <v>2</v>
      </c>
      <c r="B23" s="31" t="s">
        <v>52</v>
      </c>
      <c r="C23" s="31"/>
      <c r="D23" s="22"/>
      <c r="E23" s="22"/>
      <c r="F23" s="17"/>
      <c r="G23" s="17"/>
      <c r="H23" s="17"/>
      <c r="I23" s="17">
        <f t="shared" si="6"/>
        <v>14900000</v>
      </c>
      <c r="J23" s="17"/>
      <c r="K23" s="35"/>
      <c r="L23" s="22"/>
      <c r="M23" s="17">
        <f t="shared" si="7"/>
        <v>14900000</v>
      </c>
      <c r="N23" s="17"/>
      <c r="O23" s="22">
        <v>14900000</v>
      </c>
      <c r="P23" s="17"/>
      <c r="Q23" s="17"/>
      <c r="R23" s="17"/>
      <c r="S23" s="17"/>
      <c r="T23" s="31">
        <v>1009269</v>
      </c>
      <c r="U23" s="36" t="s">
        <v>44</v>
      </c>
    </row>
    <row r="24" spans="1:21" ht="15" customHeight="1" x14ac:dyDescent="0.2">
      <c r="A24" s="32">
        <v>3</v>
      </c>
      <c r="B24" s="30" t="s">
        <v>53</v>
      </c>
      <c r="C24" s="31"/>
      <c r="D24" s="22"/>
      <c r="E24" s="22"/>
      <c r="F24" s="17"/>
      <c r="G24" s="17"/>
      <c r="H24" s="17"/>
      <c r="I24" s="17">
        <f t="shared" si="6"/>
        <v>58259000</v>
      </c>
      <c r="J24" s="17"/>
      <c r="K24" s="35"/>
      <c r="L24" s="22"/>
      <c r="M24" s="17">
        <f t="shared" si="7"/>
        <v>58259000</v>
      </c>
      <c r="N24" s="17"/>
      <c r="O24" s="22">
        <v>58259000</v>
      </c>
      <c r="P24" s="17"/>
      <c r="Q24" s="17"/>
      <c r="R24" s="16"/>
      <c r="S24" s="16"/>
      <c r="T24" s="30">
        <v>1115135</v>
      </c>
      <c r="U24" s="33" t="s">
        <v>44</v>
      </c>
    </row>
    <row r="25" spans="1:21" ht="15" customHeight="1" x14ac:dyDescent="0.2">
      <c r="A25" s="10"/>
      <c r="B25" s="10" t="s">
        <v>16</v>
      </c>
      <c r="C25" s="10"/>
      <c r="D25" s="11"/>
      <c r="E25" s="11"/>
      <c r="F25" s="11"/>
      <c r="G25" s="11"/>
      <c r="H25" s="11"/>
      <c r="I25" s="11">
        <f t="shared" ref="I25:N25" si="8">+I21</f>
        <v>369076342</v>
      </c>
      <c r="J25" s="11"/>
      <c r="K25" s="11"/>
      <c r="L25" s="11"/>
      <c r="M25" s="11">
        <f t="shared" si="8"/>
        <v>369076342</v>
      </c>
      <c r="N25" s="11">
        <f t="shared" si="8"/>
        <v>0</v>
      </c>
      <c r="O25" s="11">
        <f>+O21</f>
        <v>369076342</v>
      </c>
      <c r="P25" s="11"/>
      <c r="Q25" s="11"/>
      <c r="R25" s="11"/>
      <c r="S25" s="11"/>
      <c r="T25" s="11"/>
      <c r="U25" s="11"/>
    </row>
    <row r="26" spans="1:21" x14ac:dyDescent="0.2">
      <c r="F26" s="37"/>
      <c r="G26" s="37"/>
    </row>
    <row r="27" spans="1:21" x14ac:dyDescent="0.2">
      <c r="A27" s="38"/>
      <c r="B27" s="38"/>
      <c r="C27" s="38"/>
      <c r="D27" s="38"/>
      <c r="E27" s="39"/>
      <c r="F27" s="40"/>
      <c r="G27" s="40"/>
      <c r="H27" s="38"/>
      <c r="I27" s="40"/>
      <c r="J27" s="40"/>
      <c r="P27" s="41"/>
      <c r="Q27" s="41"/>
      <c r="R27" s="42"/>
      <c r="S27" s="37"/>
    </row>
    <row r="28" spans="1:21" x14ac:dyDescent="0.2">
      <c r="A28" s="38"/>
      <c r="B28" s="37"/>
      <c r="D28" s="38"/>
      <c r="F28" s="38"/>
      <c r="G28" s="38"/>
      <c r="H28" s="38"/>
      <c r="I28" s="40"/>
      <c r="J28" s="40"/>
      <c r="L28" s="37"/>
      <c r="P28" s="41"/>
      <c r="Q28" s="41"/>
      <c r="R28" s="43"/>
    </row>
    <row r="29" spans="1:21" x14ac:dyDescent="0.2">
      <c r="A29" s="38"/>
      <c r="D29" s="38"/>
      <c r="F29" s="38"/>
      <c r="G29" s="38"/>
      <c r="H29" s="38"/>
      <c r="I29" s="44"/>
      <c r="J29" s="40"/>
      <c r="K29" s="37"/>
      <c r="L29" s="37"/>
      <c r="P29" s="41"/>
      <c r="Q29" s="41"/>
      <c r="R29" s="37"/>
    </row>
    <row r="30" spans="1:21" x14ac:dyDescent="0.2">
      <c r="A30" s="38"/>
      <c r="D30" s="37"/>
      <c r="F30" s="37"/>
      <c r="G30" s="37"/>
      <c r="H30" s="37"/>
      <c r="I30" s="37"/>
      <c r="J30" s="37"/>
      <c r="K30" s="37"/>
      <c r="P30" s="41"/>
      <c r="Q30" s="41"/>
      <c r="R30" s="37"/>
    </row>
    <row r="31" spans="1:21" x14ac:dyDescent="0.2">
      <c r="A31" s="38"/>
      <c r="D31" s="37"/>
      <c r="F31" s="37"/>
      <c r="G31" s="37"/>
      <c r="H31" s="37"/>
      <c r="I31" s="37"/>
      <c r="J31" s="37"/>
      <c r="P31" s="41"/>
      <c r="Q31" s="41"/>
      <c r="R31" s="37"/>
    </row>
    <row r="32" spans="1:21" x14ac:dyDescent="0.2">
      <c r="A32" s="38"/>
      <c r="B32" s="37"/>
      <c r="D32" s="37"/>
      <c r="F32" s="37"/>
      <c r="G32" s="37"/>
      <c r="H32" s="37"/>
      <c r="I32" s="37"/>
      <c r="J32" s="37"/>
      <c r="P32" s="41"/>
      <c r="Q32" s="41"/>
      <c r="R32" s="37"/>
    </row>
    <row r="33" spans="1:18" x14ac:dyDescent="0.2">
      <c r="A33" s="38"/>
      <c r="B33" s="37"/>
      <c r="D33" s="40"/>
      <c r="F33" s="37"/>
      <c r="G33" s="37"/>
      <c r="H33" s="37"/>
      <c r="I33" s="37"/>
      <c r="J33" s="37"/>
      <c r="P33" s="41"/>
      <c r="Q33" s="41"/>
      <c r="R33" s="40"/>
    </row>
    <row r="37" spans="1:18" x14ac:dyDescent="0.2">
      <c r="K37" s="37"/>
    </row>
    <row r="38" spans="1:18" x14ac:dyDescent="0.2">
      <c r="K38" s="37"/>
      <c r="L38" s="37"/>
    </row>
    <row r="39" spans="1:18" x14ac:dyDescent="0.2">
      <c r="I39" s="37"/>
      <c r="J39" s="37"/>
      <c r="K39" s="37"/>
    </row>
    <row r="50" spans="2:2" x14ac:dyDescent="0.2">
      <c r="B50" s="37"/>
    </row>
  </sheetData>
  <mergeCells count="24">
    <mergeCell ref="A1:S1"/>
    <mergeCell ref="A2:S2"/>
    <mergeCell ref="A4:A7"/>
    <mergeCell ref="B4:B7"/>
    <mergeCell ref="C4:C7"/>
    <mergeCell ref="D4:H4"/>
    <mergeCell ref="I4:S4"/>
    <mergeCell ref="J6:J7"/>
    <mergeCell ref="K6:L6"/>
    <mergeCell ref="M6:M7"/>
    <mergeCell ref="U4:U7"/>
    <mergeCell ref="D5:D7"/>
    <mergeCell ref="E5:E7"/>
    <mergeCell ref="F5:F7"/>
    <mergeCell ref="G5:G7"/>
    <mergeCell ref="H5:H7"/>
    <mergeCell ref="I5:O5"/>
    <mergeCell ref="P5:S5"/>
    <mergeCell ref="I6:I7"/>
    <mergeCell ref="S6:S7"/>
    <mergeCell ref="N6:O6"/>
    <mergeCell ref="P6:P7"/>
    <mergeCell ref="Q6:R6"/>
    <mergeCell ref="T4:T7"/>
  </mergeCells>
  <pageMargins left="0.2" right="0.2" top="0.25" bottom="0.2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2023-05-10T02:50:31Z</cp:lastPrinted>
  <dcterms:created xsi:type="dcterms:W3CDTF">2023-05-10T02:47:08Z</dcterms:created>
  <dcterms:modified xsi:type="dcterms:W3CDTF">2023-05-10T03:06:17Z</dcterms:modified>
</cp:coreProperties>
</file>